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oot\Documents\Fast Heat Training\"/>
    </mc:Choice>
  </mc:AlternateContent>
  <xr:revisionPtr revIDLastSave="0" documentId="13_ncr:1_{EAD39ABA-5F6E-4080-A806-1D0A25AF78E8}" xr6:coauthVersionLast="47" xr6:coauthVersionMax="47" xr10:uidLastSave="{00000000-0000-0000-0000-000000000000}"/>
  <bookViews>
    <workbookView xWindow="28680" yWindow="-120" windowWidth="20730" windowHeight="11160" xr2:uid="{00000000-000D-0000-FFFF-FFFF00000000}"/>
  </bookViews>
  <sheets>
    <sheet name="Step 1 - Calc System Watts Amps" sheetId="2" r:id="rId1"/>
    <sheet name="Step 2 - Calculate Requirements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9" i="2" l="1"/>
  <c r="B46" i="2" s="1"/>
  <c r="B47" i="2" s="1"/>
  <c r="K45" i="2" s="1"/>
  <c r="B9" i="3"/>
  <c r="B7" i="3" l="1"/>
  <c r="B8" i="3" s="1"/>
  <c r="K6" i="3" s="1"/>
  <c r="K12" i="3" s="1"/>
  <c r="K55" i="2"/>
  <c r="K52" i="2"/>
  <c r="B42" i="2"/>
  <c r="K41" i="2" s="1"/>
  <c r="K50" i="2"/>
  <c r="B2" i="3" l="1"/>
  <c r="K1" i="3" s="1"/>
  <c r="K17" i="3"/>
  <c r="K14" i="3"/>
</calcChain>
</file>

<file path=xl/sharedStrings.xml><?xml version="1.0" encoding="utf-8"?>
<sst xmlns="http://schemas.openxmlformats.org/spreadsheetml/2006/main" count="232" uniqueCount="214">
  <si>
    <t>Directions:</t>
  </si>
  <si>
    <t>In the gray space provided to the right of the zone number, enter that zones amperage.</t>
  </si>
  <si>
    <t>NOTE: Heater Voltage is:--------------------------------</t>
  </si>
  <si>
    <t>VAC</t>
  </si>
  <si>
    <t>Zone 1 to 30</t>
  </si>
  <si>
    <t>Amps</t>
  </si>
  <si>
    <t>Zone 31 to 60</t>
  </si>
  <si>
    <t>Zone 61 to 90</t>
  </si>
  <si>
    <t>Zone 91 to 120</t>
  </si>
  <si>
    <t>Zone 121 to 150</t>
  </si>
  <si>
    <t>Zone 151 to 180</t>
  </si>
  <si>
    <t>Zone 1</t>
  </si>
  <si>
    <t>Zone 31</t>
  </si>
  <si>
    <t>Zone 61</t>
  </si>
  <si>
    <t>Zone 91</t>
  </si>
  <si>
    <t>Zone 121</t>
  </si>
  <si>
    <t>Zone 151</t>
  </si>
  <si>
    <t>Zone 2</t>
  </si>
  <si>
    <t>Zone 32</t>
  </si>
  <si>
    <t>Zone 62</t>
  </si>
  <si>
    <t>Zone 92</t>
  </si>
  <si>
    <t>Zone 122</t>
  </si>
  <si>
    <t>Zone 152</t>
  </si>
  <si>
    <t>Zone 3</t>
  </si>
  <si>
    <t>Zone 33</t>
  </si>
  <si>
    <t>Zone 63</t>
  </si>
  <si>
    <t>Zone 93</t>
  </si>
  <si>
    <t>Zone 123</t>
  </si>
  <si>
    <t>Zone 153</t>
  </si>
  <si>
    <t>Zone 4</t>
  </si>
  <si>
    <t>Zone 34</t>
  </si>
  <si>
    <t>Zone 64</t>
  </si>
  <si>
    <t>Zone 94</t>
  </si>
  <si>
    <t>Zone 124</t>
  </si>
  <si>
    <t>Zone 154</t>
  </si>
  <si>
    <t>Zone 5</t>
  </si>
  <si>
    <t>Zone 35</t>
  </si>
  <si>
    <t>Zone 65</t>
  </si>
  <si>
    <t>Zone 95</t>
  </si>
  <si>
    <t>Zone 125</t>
  </si>
  <si>
    <t>Zone 155</t>
  </si>
  <si>
    <t>Zone 6</t>
  </si>
  <si>
    <t>Zone 36</t>
  </si>
  <si>
    <t>Zone 66</t>
  </si>
  <si>
    <t>Zone 96</t>
  </si>
  <si>
    <t>Zone 126</t>
  </si>
  <si>
    <t>Zone 156</t>
  </si>
  <si>
    <t>Zone 7</t>
  </si>
  <si>
    <t>Zone 37</t>
  </si>
  <si>
    <t>Zone 67</t>
  </si>
  <si>
    <t>Zone 97</t>
  </si>
  <si>
    <t>Zone 127</t>
  </si>
  <si>
    <t>Zone 157</t>
  </si>
  <si>
    <t>Zone 8</t>
  </si>
  <si>
    <t>Zone 38</t>
  </si>
  <si>
    <t>Zone 68</t>
  </si>
  <si>
    <t>Zone 98</t>
  </si>
  <si>
    <t>Zone 128</t>
  </si>
  <si>
    <t>Zone 158</t>
  </si>
  <si>
    <t>Zone 9</t>
  </si>
  <si>
    <t>Zone 39</t>
  </si>
  <si>
    <t>Zone 69</t>
  </si>
  <si>
    <t>Zone 99</t>
  </si>
  <si>
    <t>Zone 129</t>
  </si>
  <si>
    <t>Zone 159</t>
  </si>
  <si>
    <t>Zone 10</t>
  </si>
  <si>
    <t>Zone 40</t>
  </si>
  <si>
    <t>Zone 70</t>
  </si>
  <si>
    <t>Zone 100</t>
  </si>
  <si>
    <t>Zone 130</t>
  </si>
  <si>
    <t>Zone 160</t>
  </si>
  <si>
    <t>Zone 11</t>
  </si>
  <si>
    <t>Zone 41</t>
  </si>
  <si>
    <t>Zone 71</t>
  </si>
  <si>
    <t>Zone 101</t>
  </si>
  <si>
    <t>Zone 131</t>
  </si>
  <si>
    <t>Zone 161</t>
  </si>
  <si>
    <t>Zone 12</t>
  </si>
  <si>
    <t>Zone 42</t>
  </si>
  <si>
    <t>Zone 72</t>
  </si>
  <si>
    <t>Zone 102</t>
  </si>
  <si>
    <t>Zone 132</t>
  </si>
  <si>
    <t>Zone 162</t>
  </si>
  <si>
    <t>Zone 13</t>
  </si>
  <si>
    <t>Zone 43</t>
  </si>
  <si>
    <t>Zone 73</t>
  </si>
  <si>
    <t>Zone 103</t>
  </si>
  <si>
    <t>Zone 133</t>
  </si>
  <si>
    <t>Zone 163</t>
  </si>
  <si>
    <t>Zone 14</t>
  </si>
  <si>
    <t>Zone 44</t>
  </si>
  <si>
    <t>Zone 74</t>
  </si>
  <si>
    <t>Zone 104</t>
  </si>
  <si>
    <t>Zone 134</t>
  </si>
  <si>
    <t>Zone 164</t>
  </si>
  <si>
    <t>Zone 15</t>
  </si>
  <si>
    <t>Zone 45</t>
  </si>
  <si>
    <t>Zone 75</t>
  </si>
  <si>
    <t>Zone 105</t>
  </si>
  <si>
    <t>Zone 135</t>
  </si>
  <si>
    <t>Zone 165</t>
  </si>
  <si>
    <t>Zone 16</t>
  </si>
  <si>
    <t>Zone 46</t>
  </si>
  <si>
    <t>Zone 76</t>
  </si>
  <si>
    <t>Zone 106</t>
  </si>
  <si>
    <t>Zone 136</t>
  </si>
  <si>
    <t>Zone 166</t>
  </si>
  <si>
    <t>Zone 17</t>
  </si>
  <si>
    <t>Zone 47</t>
  </si>
  <si>
    <t>Zone 77</t>
  </si>
  <si>
    <t>Zone 107</t>
  </si>
  <si>
    <t>Zone 137</t>
  </si>
  <si>
    <t>Zone 167</t>
  </si>
  <si>
    <t>Zone 18</t>
  </si>
  <si>
    <t>Zone 48</t>
  </si>
  <si>
    <t>Zone 78</t>
  </si>
  <si>
    <t>Zone 108</t>
  </si>
  <si>
    <t>Zone 138</t>
  </si>
  <si>
    <t>Zone 168</t>
  </si>
  <si>
    <t>Zone 19</t>
  </si>
  <si>
    <t>Zone 49</t>
  </si>
  <si>
    <t>Zone 79</t>
  </si>
  <si>
    <t>Zone 109</t>
  </si>
  <si>
    <t>Zone 139</t>
  </si>
  <si>
    <t>Zone 169</t>
  </si>
  <si>
    <t>Zone 20</t>
  </si>
  <si>
    <t>Zone 50</t>
  </si>
  <si>
    <t>Zone 80</t>
  </si>
  <si>
    <t>Zone 110</t>
  </si>
  <si>
    <t>Zone 140</t>
  </si>
  <si>
    <t>Zone 170</t>
  </si>
  <si>
    <t>Zone 21</t>
  </si>
  <si>
    <t>Zone 51</t>
  </si>
  <si>
    <t>Zone 81</t>
  </si>
  <si>
    <t>Zone 111</t>
  </si>
  <si>
    <t>Zone 141</t>
  </si>
  <si>
    <t>Zone 171</t>
  </si>
  <si>
    <t>Zone 22</t>
  </si>
  <si>
    <t>Zone 52</t>
  </si>
  <si>
    <t>Zone 82</t>
  </si>
  <si>
    <t>Zone 112</t>
  </si>
  <si>
    <t>Zone 142</t>
  </si>
  <si>
    <t>Zone 172</t>
  </si>
  <si>
    <t>Zone 23</t>
  </si>
  <si>
    <t>Zone 53</t>
  </si>
  <si>
    <t>Zone 83</t>
  </si>
  <si>
    <t>Zone 113</t>
  </si>
  <si>
    <t>Zone 143</t>
  </si>
  <si>
    <t>Zone 173</t>
  </si>
  <si>
    <t>Zone 24</t>
  </si>
  <si>
    <t>Zone 54</t>
  </si>
  <si>
    <t>Zone 84</t>
  </si>
  <si>
    <t>Zone 114</t>
  </si>
  <si>
    <t>Zone 144</t>
  </si>
  <si>
    <t>Zone 174</t>
  </si>
  <si>
    <t>Zone 25</t>
  </si>
  <si>
    <t>Zone 55</t>
  </si>
  <si>
    <t>Zone 85</t>
  </si>
  <si>
    <t>Zone 115</t>
  </si>
  <si>
    <t>Zone 145</t>
  </si>
  <si>
    <t>Zone 175</t>
  </si>
  <si>
    <t>Zone 26</t>
  </si>
  <si>
    <t>Zone 56</t>
  </si>
  <si>
    <t>Zone 86</t>
  </si>
  <si>
    <t>Zone 116</t>
  </si>
  <si>
    <t>Zone 146</t>
  </si>
  <si>
    <t>Zone 176</t>
  </si>
  <si>
    <t>Zone 27</t>
  </si>
  <si>
    <t>Zone 57</t>
  </si>
  <si>
    <t>Zone 87</t>
  </si>
  <si>
    <t>Zone 117</t>
  </si>
  <si>
    <t>Zone 147</t>
  </si>
  <si>
    <t>Zone 177</t>
  </si>
  <si>
    <t>Zone 28</t>
  </si>
  <si>
    <t>Zone 58</t>
  </si>
  <si>
    <t>Zone 88</t>
  </si>
  <si>
    <t>Zone 118</t>
  </si>
  <si>
    <t>Zone 148</t>
  </si>
  <si>
    <t>Zone 178</t>
  </si>
  <si>
    <t>Zone 29</t>
  </si>
  <si>
    <t>Zone 59</t>
  </si>
  <si>
    <t>Zone 89</t>
  </si>
  <si>
    <t>Zone 119</t>
  </si>
  <si>
    <t>Zone 149</t>
  </si>
  <si>
    <t>Zone 179</t>
  </si>
  <si>
    <t>Zone 30</t>
  </si>
  <si>
    <t>Zone 60</t>
  </si>
  <si>
    <t>Zone 90</t>
  </si>
  <si>
    <t>Zone 120</t>
  </si>
  <si>
    <t>Zone 150</t>
  </si>
  <si>
    <t>Zone 180</t>
  </si>
  <si>
    <t>Total System AMPS (Single Phase) is:</t>
  </si>
  <si>
    <t>Total System Amps</t>
  </si>
  <si>
    <t>Amperage Required for the INPUT or Primary side of the transformer is:</t>
  </si>
  <si>
    <t>Amps Three Phase Required Min</t>
  </si>
  <si>
    <t>KVA</t>
  </si>
  <si>
    <t>Primary Volts AC</t>
  </si>
  <si>
    <t xml:space="preserve">The calculated system KVA requirement is: </t>
  </si>
  <si>
    <t>KVA Three Phase</t>
  </si>
  <si>
    <t>Total Amps</t>
  </si>
  <si>
    <t>Single Phase Amps</t>
  </si>
  <si>
    <t>Secondary Volts AC</t>
  </si>
  <si>
    <t>The Transformer KVA required is:</t>
  </si>
  <si>
    <r>
      <t xml:space="preserve">If this is a </t>
    </r>
    <r>
      <rPr>
        <sz val="14"/>
        <color indexed="10"/>
        <rFont val="Arial"/>
        <family val="2"/>
      </rPr>
      <t>Pulse</t>
    </r>
    <r>
      <rPr>
        <sz val="14"/>
        <rFont val="Arial"/>
        <family val="2"/>
      </rPr>
      <t>, Transformer Kit Part Number is</t>
    </r>
  </si>
  <si>
    <t>(Rack is included)</t>
  </si>
  <si>
    <r>
      <t xml:space="preserve">If this is a </t>
    </r>
    <r>
      <rPr>
        <sz val="14"/>
        <color indexed="10"/>
        <rFont val="Arial"/>
        <family val="2"/>
      </rPr>
      <t>Pulse 2</t>
    </r>
    <r>
      <rPr>
        <sz val="14"/>
        <rFont val="Arial"/>
        <family val="2"/>
      </rPr>
      <t>, Transformer Kit Part Number is</t>
    </r>
  </si>
  <si>
    <t>(Rack is NOT included)</t>
  </si>
  <si>
    <t>The Amperage Required for the INPUT or Primary side of the transformer is:</t>
  </si>
  <si>
    <t>Amps Three Phase Required Minimum</t>
  </si>
  <si>
    <t>Note: This is the calculated minimum current at full load for the given system in Step 1.</t>
  </si>
  <si>
    <t>____________________________________________</t>
  </si>
  <si>
    <t>Note: This is the calculated KVA required at full load current for the given system in Step 1.</t>
  </si>
  <si>
    <t>_____________________________________________________</t>
  </si>
  <si>
    <t>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</si>
</sst>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Arial Unicode MS"/>
      <family val="2"/>
    </font>
    <font>
      <sz val="14"/>
      <color indexed="10"/>
      <name val="Arial"/>
      <family val="2"/>
    </font>
    <font>
      <sz val="16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0" fillId="2" borderId="0" xfId="0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/>
    <xf numFmtId="0" fontId="0" fillId="3" borderId="0" xfId="0" applyFill="1" applyAlignment="1">
      <alignment horizontal="center"/>
    </xf>
    <xf numFmtId="0" fontId="0" fillId="3" borderId="0" xfId="0" applyFill="1"/>
    <xf numFmtId="0" fontId="3" fillId="2" borderId="0" xfId="0" applyFont="1" applyFill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5" fillId="2" borderId="0" xfId="0" applyFont="1" applyFill="1"/>
    <xf numFmtId="0" fontId="3" fillId="4" borderId="1" xfId="0" applyFont="1" applyFill="1" applyBorder="1" applyAlignment="1">
      <alignment horizontal="left"/>
    </xf>
    <xf numFmtId="0" fontId="0" fillId="4" borderId="3" xfId="0" applyFill="1" applyBorder="1"/>
    <xf numFmtId="0" fontId="0" fillId="4" borderId="7" xfId="0" applyFill="1" applyBorder="1"/>
    <xf numFmtId="0" fontId="3" fillId="4" borderId="3" xfId="0" applyFont="1" applyFill="1" applyBorder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0" fillId="4" borderId="5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0" fontId="4" fillId="2" borderId="0" xfId="0" applyFont="1" applyFill="1" applyAlignment="1">
      <alignment horizontal="center"/>
    </xf>
    <xf numFmtId="164" fontId="4" fillId="4" borderId="1" xfId="0" applyNumberFormat="1" applyFont="1" applyFill="1" applyBorder="1"/>
    <xf numFmtId="0" fontId="4" fillId="4" borderId="3" xfId="0" applyFont="1" applyFill="1" applyBorder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164" fontId="3" fillId="2" borderId="0" xfId="0" applyNumberFormat="1" applyFont="1" applyFill="1"/>
    <xf numFmtId="0" fontId="8" fillId="2" borderId="0" xfId="0" applyFont="1" applyFill="1"/>
    <xf numFmtId="0" fontId="7" fillId="4" borderId="1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left"/>
    </xf>
    <xf numFmtId="0" fontId="7" fillId="4" borderId="3" xfId="0" applyFont="1" applyFill="1" applyBorder="1" applyAlignment="1">
      <alignment horizontal="center"/>
    </xf>
    <xf numFmtId="0" fontId="7" fillId="4" borderId="3" xfId="0" applyFont="1" applyFill="1" applyBorder="1"/>
    <xf numFmtId="0" fontId="7" fillId="4" borderId="7" xfId="0" applyFont="1" applyFill="1" applyBorder="1"/>
    <xf numFmtId="0" fontId="7" fillId="2" borderId="0" xfId="0" applyFont="1" applyFill="1"/>
    <xf numFmtId="164" fontId="7" fillId="4" borderId="1" xfId="0" applyNumberFormat="1" applyFont="1" applyFill="1" applyBorder="1"/>
    <xf numFmtId="0" fontId="7" fillId="4" borderId="1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/>
    <xf numFmtId="0" fontId="3" fillId="2" borderId="7" xfId="0" applyFont="1" applyFill="1" applyBorder="1"/>
    <xf numFmtId="0" fontId="8" fillId="2" borderId="3" xfId="0" applyFont="1" applyFill="1" applyBorder="1"/>
    <xf numFmtId="0" fontId="8" fillId="2" borderId="7" xfId="0" applyFont="1" applyFill="1" applyBorder="1"/>
    <xf numFmtId="0" fontId="4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6"/>
  <sheetViews>
    <sheetView tabSelected="1" topLeftCell="A33" workbookViewId="0">
      <selection activeCell="K41" sqref="K41"/>
    </sheetView>
  </sheetViews>
  <sheetFormatPr defaultColWidth="9.109375" defaultRowHeight="13.2"/>
  <cols>
    <col min="1" max="1" width="12.6640625" style="3" customWidth="1"/>
    <col min="2" max="2" width="9.6640625" style="3" customWidth="1"/>
    <col min="3" max="3" width="2.5546875" style="3" customWidth="1"/>
    <col min="4" max="4" width="12.88671875" style="3" bestFit="1" customWidth="1"/>
    <col min="5" max="5" width="9.6640625" style="3" customWidth="1"/>
    <col min="6" max="6" width="2.44140625" style="3" customWidth="1"/>
    <col min="7" max="7" width="12.88671875" style="3" bestFit="1" customWidth="1"/>
    <col min="8" max="8" width="9.6640625" style="3" customWidth="1"/>
    <col min="9" max="9" width="3.109375" style="1" customWidth="1"/>
    <col min="10" max="10" width="16.109375" style="1" bestFit="1" customWidth="1"/>
    <col min="11" max="11" width="9.6640625" style="1" customWidth="1"/>
    <col min="12" max="12" width="3.109375" style="1" customWidth="1"/>
    <col min="13" max="13" width="15" style="1" bestFit="1" customWidth="1"/>
    <col min="14" max="14" width="9.6640625" style="1" customWidth="1"/>
    <col min="15" max="15" width="3.33203125" style="1" customWidth="1"/>
    <col min="16" max="16" width="16.109375" style="1" customWidth="1"/>
    <col min="17" max="17" width="9.6640625" style="1" customWidth="1"/>
    <col min="18" max="16384" width="9.109375" style="1"/>
  </cols>
  <sheetData>
    <row r="1" spans="1:17" ht="15.6">
      <c r="A1" s="25" t="s">
        <v>0</v>
      </c>
      <c r="B1" s="20" t="s">
        <v>1</v>
      </c>
      <c r="C1" s="21"/>
      <c r="D1" s="21"/>
      <c r="I1" s="3"/>
      <c r="J1" s="3"/>
      <c r="K1" s="3"/>
      <c r="L1" s="3"/>
    </row>
    <row r="2" spans="1:17" ht="15.6">
      <c r="A2" s="46" t="s">
        <v>2</v>
      </c>
      <c r="E2" s="25">
        <v>240</v>
      </c>
      <c r="F2" s="47" t="s">
        <v>3</v>
      </c>
      <c r="G2" s="48"/>
    </row>
    <row r="3" spans="1:17" ht="16.2" thickBot="1">
      <c r="A3" s="1"/>
      <c r="B3" s="25"/>
      <c r="C3" s="1"/>
      <c r="D3" s="1"/>
    </row>
    <row r="4" spans="1:17" ht="13.8" thickBot="1">
      <c r="A4" s="4" t="s">
        <v>4</v>
      </c>
      <c r="B4" s="5" t="s">
        <v>5</v>
      </c>
      <c r="C4" s="6"/>
      <c r="D4" s="7" t="s">
        <v>6</v>
      </c>
      <c r="E4" s="5" t="s">
        <v>5</v>
      </c>
      <c r="F4" s="6"/>
      <c r="G4" s="8" t="s">
        <v>7</v>
      </c>
      <c r="H4" s="5" t="s">
        <v>5</v>
      </c>
      <c r="I4" s="6"/>
      <c r="J4" s="7" t="s">
        <v>8</v>
      </c>
      <c r="K4" s="5" t="s">
        <v>5</v>
      </c>
      <c r="L4" s="6"/>
      <c r="M4" s="8" t="s">
        <v>9</v>
      </c>
      <c r="N4" s="5" t="s">
        <v>5</v>
      </c>
      <c r="O4" s="6"/>
      <c r="P4" s="7" t="s">
        <v>10</v>
      </c>
      <c r="Q4" s="5" t="s">
        <v>5</v>
      </c>
    </row>
    <row r="5" spans="1:17">
      <c r="A5" s="12" t="s">
        <v>11</v>
      </c>
      <c r="B5" s="22">
        <v>3.96</v>
      </c>
      <c r="C5" s="9"/>
      <c r="D5" s="3" t="s">
        <v>12</v>
      </c>
      <c r="E5" s="22">
        <v>3.96</v>
      </c>
      <c r="F5" s="9"/>
      <c r="G5" s="3" t="s">
        <v>13</v>
      </c>
      <c r="H5" s="22">
        <v>3.96</v>
      </c>
      <c r="I5" s="9"/>
      <c r="J5" s="3" t="s">
        <v>14</v>
      </c>
      <c r="K5" s="22">
        <v>0</v>
      </c>
      <c r="L5" s="9"/>
      <c r="M5" s="3" t="s">
        <v>15</v>
      </c>
      <c r="N5" s="22">
        <v>0</v>
      </c>
      <c r="O5" s="9"/>
      <c r="P5" s="3" t="s">
        <v>16</v>
      </c>
      <c r="Q5" s="22">
        <v>0</v>
      </c>
    </row>
    <row r="6" spans="1:17">
      <c r="A6" s="13" t="s">
        <v>17</v>
      </c>
      <c r="B6" s="22">
        <v>3.96</v>
      </c>
      <c r="C6" s="9"/>
      <c r="D6" s="3" t="s">
        <v>18</v>
      </c>
      <c r="E6" s="22">
        <v>3.96</v>
      </c>
      <c r="F6" s="9"/>
      <c r="G6" s="3" t="s">
        <v>19</v>
      </c>
      <c r="H6" s="22">
        <v>3.96</v>
      </c>
      <c r="I6" s="9"/>
      <c r="J6" s="3" t="s">
        <v>20</v>
      </c>
      <c r="K6" s="22">
        <v>0</v>
      </c>
      <c r="L6" s="9"/>
      <c r="M6" s="3" t="s">
        <v>21</v>
      </c>
      <c r="N6" s="22">
        <v>0</v>
      </c>
      <c r="O6" s="9"/>
      <c r="P6" s="3" t="s">
        <v>22</v>
      </c>
      <c r="Q6" s="22">
        <v>0</v>
      </c>
    </row>
    <row r="7" spans="1:17">
      <c r="A7" s="13" t="s">
        <v>23</v>
      </c>
      <c r="B7" s="22">
        <v>3.96</v>
      </c>
      <c r="C7" s="9"/>
      <c r="D7" s="3" t="s">
        <v>24</v>
      </c>
      <c r="E7" s="22">
        <v>3.96</v>
      </c>
      <c r="F7" s="9"/>
      <c r="G7" s="3" t="s">
        <v>25</v>
      </c>
      <c r="H7" s="22">
        <v>3.96</v>
      </c>
      <c r="I7" s="9"/>
      <c r="J7" s="3" t="s">
        <v>26</v>
      </c>
      <c r="K7" s="22">
        <v>0</v>
      </c>
      <c r="L7" s="9"/>
      <c r="M7" s="3" t="s">
        <v>27</v>
      </c>
      <c r="N7" s="22">
        <v>0</v>
      </c>
      <c r="O7" s="9"/>
      <c r="P7" s="3" t="s">
        <v>28</v>
      </c>
      <c r="Q7" s="22">
        <v>0</v>
      </c>
    </row>
    <row r="8" spans="1:17">
      <c r="A8" s="13" t="s">
        <v>29</v>
      </c>
      <c r="B8" s="22">
        <v>3.96</v>
      </c>
      <c r="C8" s="9"/>
      <c r="D8" s="3" t="s">
        <v>30</v>
      </c>
      <c r="E8" s="22">
        <v>3.96</v>
      </c>
      <c r="F8" s="9"/>
      <c r="G8" s="3" t="s">
        <v>31</v>
      </c>
      <c r="H8" s="22">
        <v>3.96</v>
      </c>
      <c r="I8" s="9"/>
      <c r="J8" s="3" t="s">
        <v>32</v>
      </c>
      <c r="K8" s="22">
        <v>0</v>
      </c>
      <c r="L8" s="9"/>
      <c r="M8" s="3" t="s">
        <v>33</v>
      </c>
      <c r="N8" s="22">
        <v>0</v>
      </c>
      <c r="O8" s="9"/>
      <c r="P8" s="3" t="s">
        <v>34</v>
      </c>
      <c r="Q8" s="22">
        <v>0</v>
      </c>
    </row>
    <row r="9" spans="1:17">
      <c r="A9" s="13" t="s">
        <v>35</v>
      </c>
      <c r="B9" s="22">
        <v>3.96</v>
      </c>
      <c r="C9" s="9"/>
      <c r="D9" s="3" t="s">
        <v>36</v>
      </c>
      <c r="E9" s="22">
        <v>3.96</v>
      </c>
      <c r="F9" s="9"/>
      <c r="G9" s="3" t="s">
        <v>37</v>
      </c>
      <c r="H9" s="22">
        <v>3.96</v>
      </c>
      <c r="I9" s="9"/>
      <c r="J9" s="3" t="s">
        <v>38</v>
      </c>
      <c r="K9" s="22">
        <v>0</v>
      </c>
      <c r="L9" s="9"/>
      <c r="M9" s="3" t="s">
        <v>39</v>
      </c>
      <c r="N9" s="22">
        <v>0</v>
      </c>
      <c r="O9" s="9"/>
      <c r="P9" s="3" t="s">
        <v>40</v>
      </c>
      <c r="Q9" s="22">
        <v>0</v>
      </c>
    </row>
    <row r="10" spans="1:17">
      <c r="A10" s="13" t="s">
        <v>41</v>
      </c>
      <c r="B10" s="22">
        <v>3.96</v>
      </c>
      <c r="C10" s="9"/>
      <c r="D10" s="3" t="s">
        <v>42</v>
      </c>
      <c r="E10" s="22">
        <v>3.96</v>
      </c>
      <c r="F10" s="9"/>
      <c r="G10" s="3" t="s">
        <v>43</v>
      </c>
      <c r="H10" s="22">
        <v>3.96</v>
      </c>
      <c r="I10" s="9"/>
      <c r="J10" s="3" t="s">
        <v>44</v>
      </c>
      <c r="K10" s="22">
        <v>0</v>
      </c>
      <c r="L10" s="9"/>
      <c r="M10" s="3" t="s">
        <v>45</v>
      </c>
      <c r="N10" s="22">
        <v>0</v>
      </c>
      <c r="O10" s="9"/>
      <c r="P10" s="3" t="s">
        <v>46</v>
      </c>
      <c r="Q10" s="22">
        <v>0</v>
      </c>
    </row>
    <row r="11" spans="1:17">
      <c r="A11" s="13" t="s">
        <v>47</v>
      </c>
      <c r="B11" s="22">
        <v>3.96</v>
      </c>
      <c r="C11" s="9"/>
      <c r="D11" s="3" t="s">
        <v>48</v>
      </c>
      <c r="E11" s="22">
        <v>3.96</v>
      </c>
      <c r="F11" s="9"/>
      <c r="G11" s="3" t="s">
        <v>49</v>
      </c>
      <c r="H11" s="22">
        <v>3.96</v>
      </c>
      <c r="I11" s="9"/>
      <c r="J11" s="3" t="s">
        <v>50</v>
      </c>
      <c r="K11" s="22">
        <v>0</v>
      </c>
      <c r="L11" s="9"/>
      <c r="M11" s="3" t="s">
        <v>51</v>
      </c>
      <c r="N11" s="22">
        <v>0</v>
      </c>
      <c r="O11" s="9"/>
      <c r="P11" s="3" t="s">
        <v>52</v>
      </c>
      <c r="Q11" s="22">
        <v>0</v>
      </c>
    </row>
    <row r="12" spans="1:17">
      <c r="A12" s="13" t="s">
        <v>53</v>
      </c>
      <c r="B12" s="22">
        <v>3.96</v>
      </c>
      <c r="C12" s="9"/>
      <c r="D12" s="3" t="s">
        <v>54</v>
      </c>
      <c r="E12" s="22">
        <v>3.96</v>
      </c>
      <c r="F12" s="9"/>
      <c r="G12" s="3" t="s">
        <v>55</v>
      </c>
      <c r="H12" s="22">
        <v>3.96</v>
      </c>
      <c r="I12" s="9"/>
      <c r="J12" s="3" t="s">
        <v>56</v>
      </c>
      <c r="K12" s="22">
        <v>0</v>
      </c>
      <c r="L12" s="9"/>
      <c r="M12" s="3" t="s">
        <v>57</v>
      </c>
      <c r="N12" s="22">
        <v>0</v>
      </c>
      <c r="O12" s="9"/>
      <c r="P12" s="3" t="s">
        <v>58</v>
      </c>
      <c r="Q12" s="22">
        <v>0</v>
      </c>
    </row>
    <row r="13" spans="1:17">
      <c r="A13" s="13" t="s">
        <v>59</v>
      </c>
      <c r="B13" s="22">
        <v>3.96</v>
      </c>
      <c r="C13" s="9"/>
      <c r="D13" s="3" t="s">
        <v>60</v>
      </c>
      <c r="E13" s="22">
        <v>3.96</v>
      </c>
      <c r="F13" s="9"/>
      <c r="G13" s="3" t="s">
        <v>61</v>
      </c>
      <c r="H13" s="22">
        <v>3.96</v>
      </c>
      <c r="I13" s="9"/>
      <c r="J13" s="3" t="s">
        <v>62</v>
      </c>
      <c r="K13" s="22">
        <v>0</v>
      </c>
      <c r="L13" s="9"/>
      <c r="M13" s="3" t="s">
        <v>63</v>
      </c>
      <c r="N13" s="22">
        <v>0</v>
      </c>
      <c r="O13" s="9"/>
      <c r="P13" s="3" t="s">
        <v>64</v>
      </c>
      <c r="Q13" s="22">
        <v>0</v>
      </c>
    </row>
    <row r="14" spans="1:17">
      <c r="A14" s="13" t="s">
        <v>65</v>
      </c>
      <c r="B14" s="22">
        <v>3.96</v>
      </c>
      <c r="C14" s="9"/>
      <c r="D14" s="3" t="s">
        <v>66</v>
      </c>
      <c r="E14" s="22">
        <v>3.96</v>
      </c>
      <c r="F14" s="9"/>
      <c r="G14" s="3" t="s">
        <v>67</v>
      </c>
      <c r="H14" s="22">
        <v>3.96</v>
      </c>
      <c r="I14" s="9"/>
      <c r="J14" s="3" t="s">
        <v>68</v>
      </c>
      <c r="K14" s="22">
        <v>0</v>
      </c>
      <c r="L14" s="9"/>
      <c r="M14" s="3" t="s">
        <v>69</v>
      </c>
      <c r="N14" s="22">
        <v>0</v>
      </c>
      <c r="O14" s="9"/>
      <c r="P14" s="3" t="s">
        <v>70</v>
      </c>
      <c r="Q14" s="22">
        <v>0</v>
      </c>
    </row>
    <row r="15" spans="1:17">
      <c r="A15" s="13" t="s">
        <v>71</v>
      </c>
      <c r="B15" s="22">
        <v>3.96</v>
      </c>
      <c r="C15" s="9"/>
      <c r="D15" s="3" t="s">
        <v>72</v>
      </c>
      <c r="E15" s="22">
        <v>3.96</v>
      </c>
      <c r="F15" s="9"/>
      <c r="G15" s="3" t="s">
        <v>73</v>
      </c>
      <c r="H15" s="22">
        <v>3.96</v>
      </c>
      <c r="I15" s="9"/>
      <c r="J15" s="3" t="s">
        <v>74</v>
      </c>
      <c r="K15" s="22">
        <v>0</v>
      </c>
      <c r="L15" s="9"/>
      <c r="M15" s="3" t="s">
        <v>75</v>
      </c>
      <c r="N15" s="22">
        <v>0</v>
      </c>
      <c r="O15" s="9"/>
      <c r="P15" s="3" t="s">
        <v>76</v>
      </c>
      <c r="Q15" s="22">
        <v>0</v>
      </c>
    </row>
    <row r="16" spans="1:17">
      <c r="A16" s="13" t="s">
        <v>77</v>
      </c>
      <c r="B16" s="22">
        <v>3.96</v>
      </c>
      <c r="C16" s="9"/>
      <c r="D16" s="3" t="s">
        <v>78</v>
      </c>
      <c r="E16" s="22">
        <v>3.96</v>
      </c>
      <c r="F16" s="9"/>
      <c r="G16" s="3" t="s">
        <v>79</v>
      </c>
      <c r="H16" s="22">
        <v>3.96</v>
      </c>
      <c r="I16" s="9"/>
      <c r="J16" s="3" t="s">
        <v>80</v>
      </c>
      <c r="K16" s="22">
        <v>0</v>
      </c>
      <c r="L16" s="9"/>
      <c r="M16" s="3" t="s">
        <v>81</v>
      </c>
      <c r="N16" s="22">
        <v>0</v>
      </c>
      <c r="O16" s="9"/>
      <c r="P16" s="3" t="s">
        <v>82</v>
      </c>
      <c r="Q16" s="22">
        <v>0</v>
      </c>
    </row>
    <row r="17" spans="1:17">
      <c r="A17" s="13" t="s">
        <v>83</v>
      </c>
      <c r="B17" s="22">
        <v>3.96</v>
      </c>
      <c r="C17" s="9"/>
      <c r="D17" s="3" t="s">
        <v>84</v>
      </c>
      <c r="E17" s="22">
        <v>3.96</v>
      </c>
      <c r="F17" s="9"/>
      <c r="G17" s="3" t="s">
        <v>85</v>
      </c>
      <c r="H17" s="22">
        <v>0</v>
      </c>
      <c r="I17" s="9"/>
      <c r="J17" s="3" t="s">
        <v>86</v>
      </c>
      <c r="K17" s="22">
        <v>0</v>
      </c>
      <c r="L17" s="9"/>
      <c r="M17" s="3" t="s">
        <v>87</v>
      </c>
      <c r="N17" s="22">
        <v>0</v>
      </c>
      <c r="O17" s="9"/>
      <c r="P17" s="3" t="s">
        <v>88</v>
      </c>
      <c r="Q17" s="22">
        <v>0</v>
      </c>
    </row>
    <row r="18" spans="1:17">
      <c r="A18" s="13" t="s">
        <v>89</v>
      </c>
      <c r="B18" s="22">
        <v>3.96</v>
      </c>
      <c r="C18" s="9"/>
      <c r="D18" s="3" t="s">
        <v>90</v>
      </c>
      <c r="E18" s="22">
        <v>3.96</v>
      </c>
      <c r="F18" s="9"/>
      <c r="G18" s="3" t="s">
        <v>91</v>
      </c>
      <c r="H18" s="22">
        <v>0</v>
      </c>
      <c r="I18" s="9"/>
      <c r="J18" s="3" t="s">
        <v>92</v>
      </c>
      <c r="K18" s="22">
        <v>0</v>
      </c>
      <c r="L18" s="9"/>
      <c r="M18" s="3" t="s">
        <v>93</v>
      </c>
      <c r="N18" s="22">
        <v>0</v>
      </c>
      <c r="O18" s="9"/>
      <c r="P18" s="3" t="s">
        <v>94</v>
      </c>
      <c r="Q18" s="22">
        <v>0</v>
      </c>
    </row>
    <row r="19" spans="1:17">
      <c r="A19" s="13" t="s">
        <v>95</v>
      </c>
      <c r="B19" s="22">
        <v>3.96</v>
      </c>
      <c r="C19" s="9"/>
      <c r="D19" s="3" t="s">
        <v>96</v>
      </c>
      <c r="E19" s="22">
        <v>3.96</v>
      </c>
      <c r="F19" s="9"/>
      <c r="G19" s="3" t="s">
        <v>97</v>
      </c>
      <c r="H19" s="22">
        <v>0</v>
      </c>
      <c r="I19" s="9"/>
      <c r="J19" s="3" t="s">
        <v>98</v>
      </c>
      <c r="K19" s="22">
        <v>0</v>
      </c>
      <c r="L19" s="9"/>
      <c r="M19" s="3" t="s">
        <v>99</v>
      </c>
      <c r="N19" s="22">
        <v>0</v>
      </c>
      <c r="O19" s="9"/>
      <c r="P19" s="3" t="s">
        <v>100</v>
      </c>
      <c r="Q19" s="22">
        <v>0</v>
      </c>
    </row>
    <row r="20" spans="1:17">
      <c r="A20" s="13" t="s">
        <v>101</v>
      </c>
      <c r="B20" s="22">
        <v>3.96</v>
      </c>
      <c r="C20" s="9"/>
      <c r="D20" s="3" t="s">
        <v>102</v>
      </c>
      <c r="E20" s="22">
        <v>3.96</v>
      </c>
      <c r="F20" s="9"/>
      <c r="G20" s="3" t="s">
        <v>103</v>
      </c>
      <c r="H20" s="22">
        <v>0</v>
      </c>
      <c r="I20" s="9"/>
      <c r="J20" s="3" t="s">
        <v>104</v>
      </c>
      <c r="K20" s="22">
        <v>0</v>
      </c>
      <c r="L20" s="9"/>
      <c r="M20" s="3" t="s">
        <v>105</v>
      </c>
      <c r="N20" s="22">
        <v>0</v>
      </c>
      <c r="O20" s="9"/>
      <c r="P20" s="3" t="s">
        <v>106</v>
      </c>
      <c r="Q20" s="22">
        <v>0</v>
      </c>
    </row>
    <row r="21" spans="1:17">
      <c r="A21" s="13" t="s">
        <v>107</v>
      </c>
      <c r="B21" s="22">
        <v>3.96</v>
      </c>
      <c r="C21" s="9"/>
      <c r="D21" s="3" t="s">
        <v>108</v>
      </c>
      <c r="E21" s="22">
        <v>3.96</v>
      </c>
      <c r="F21" s="9"/>
      <c r="G21" s="3" t="s">
        <v>109</v>
      </c>
      <c r="H21" s="22">
        <v>0</v>
      </c>
      <c r="I21" s="9"/>
      <c r="J21" s="3" t="s">
        <v>110</v>
      </c>
      <c r="K21" s="22">
        <v>0</v>
      </c>
      <c r="L21" s="9"/>
      <c r="M21" s="3" t="s">
        <v>111</v>
      </c>
      <c r="N21" s="22">
        <v>0</v>
      </c>
      <c r="O21" s="9"/>
      <c r="P21" s="3" t="s">
        <v>112</v>
      </c>
      <c r="Q21" s="22">
        <v>0</v>
      </c>
    </row>
    <row r="22" spans="1:17">
      <c r="A22" s="13" t="s">
        <v>113</v>
      </c>
      <c r="B22" s="22">
        <v>3.96</v>
      </c>
      <c r="C22" s="9"/>
      <c r="D22" s="3" t="s">
        <v>114</v>
      </c>
      <c r="E22" s="22">
        <v>3.96</v>
      </c>
      <c r="F22" s="9"/>
      <c r="G22" s="3" t="s">
        <v>115</v>
      </c>
      <c r="H22" s="22">
        <v>0</v>
      </c>
      <c r="I22" s="9"/>
      <c r="J22" s="3" t="s">
        <v>116</v>
      </c>
      <c r="K22" s="22">
        <v>0</v>
      </c>
      <c r="L22" s="9"/>
      <c r="M22" s="3" t="s">
        <v>117</v>
      </c>
      <c r="N22" s="22">
        <v>0</v>
      </c>
      <c r="O22" s="9"/>
      <c r="P22" s="3" t="s">
        <v>118</v>
      </c>
      <c r="Q22" s="22">
        <v>0</v>
      </c>
    </row>
    <row r="23" spans="1:17">
      <c r="A23" s="13" t="s">
        <v>119</v>
      </c>
      <c r="B23" s="22">
        <v>3.96</v>
      </c>
      <c r="C23" s="9"/>
      <c r="D23" s="3" t="s">
        <v>120</v>
      </c>
      <c r="E23" s="22">
        <v>3.96</v>
      </c>
      <c r="F23" s="9"/>
      <c r="G23" s="3" t="s">
        <v>121</v>
      </c>
      <c r="H23" s="22">
        <v>0</v>
      </c>
      <c r="I23" s="9"/>
      <c r="J23" s="3" t="s">
        <v>122</v>
      </c>
      <c r="K23" s="22">
        <v>0</v>
      </c>
      <c r="L23" s="9"/>
      <c r="M23" s="3" t="s">
        <v>123</v>
      </c>
      <c r="N23" s="22">
        <v>0</v>
      </c>
      <c r="O23" s="9"/>
      <c r="P23" s="3" t="s">
        <v>124</v>
      </c>
      <c r="Q23" s="22">
        <v>0</v>
      </c>
    </row>
    <row r="24" spans="1:17">
      <c r="A24" s="13" t="s">
        <v>125</v>
      </c>
      <c r="B24" s="22">
        <v>3.96</v>
      </c>
      <c r="C24" s="9"/>
      <c r="D24" s="3" t="s">
        <v>126</v>
      </c>
      <c r="E24" s="22">
        <v>3.96</v>
      </c>
      <c r="F24" s="9"/>
      <c r="G24" s="3" t="s">
        <v>127</v>
      </c>
      <c r="H24" s="22">
        <v>0</v>
      </c>
      <c r="I24" s="9"/>
      <c r="J24" s="3" t="s">
        <v>128</v>
      </c>
      <c r="K24" s="22">
        <v>0</v>
      </c>
      <c r="L24" s="9"/>
      <c r="M24" s="3" t="s">
        <v>129</v>
      </c>
      <c r="N24" s="22">
        <v>0</v>
      </c>
      <c r="O24" s="9"/>
      <c r="P24" s="3" t="s">
        <v>130</v>
      </c>
      <c r="Q24" s="22">
        <v>0</v>
      </c>
    </row>
    <row r="25" spans="1:17">
      <c r="A25" s="13" t="s">
        <v>131</v>
      </c>
      <c r="B25" s="22">
        <v>3.96</v>
      </c>
      <c r="C25" s="9"/>
      <c r="D25" s="3" t="s">
        <v>132</v>
      </c>
      <c r="E25" s="22">
        <v>3.96</v>
      </c>
      <c r="F25" s="9"/>
      <c r="G25" s="3" t="s">
        <v>133</v>
      </c>
      <c r="H25" s="22">
        <v>0</v>
      </c>
      <c r="I25" s="9"/>
      <c r="J25" s="3" t="s">
        <v>134</v>
      </c>
      <c r="K25" s="22">
        <v>0</v>
      </c>
      <c r="L25" s="9"/>
      <c r="M25" s="3" t="s">
        <v>135</v>
      </c>
      <c r="N25" s="22">
        <v>0</v>
      </c>
      <c r="O25" s="9"/>
      <c r="P25" s="3" t="s">
        <v>136</v>
      </c>
      <c r="Q25" s="22">
        <v>0</v>
      </c>
    </row>
    <row r="26" spans="1:17">
      <c r="A26" s="13" t="s">
        <v>137</v>
      </c>
      <c r="B26" s="22">
        <v>3.96</v>
      </c>
      <c r="C26" s="9"/>
      <c r="D26" s="3" t="s">
        <v>138</v>
      </c>
      <c r="E26" s="22">
        <v>3.96</v>
      </c>
      <c r="F26" s="9"/>
      <c r="G26" s="3" t="s">
        <v>139</v>
      </c>
      <c r="H26" s="22">
        <v>0</v>
      </c>
      <c r="I26" s="9"/>
      <c r="J26" s="3" t="s">
        <v>140</v>
      </c>
      <c r="K26" s="22">
        <v>0</v>
      </c>
      <c r="L26" s="9"/>
      <c r="M26" s="3" t="s">
        <v>141</v>
      </c>
      <c r="N26" s="22">
        <v>0</v>
      </c>
      <c r="O26" s="9"/>
      <c r="P26" s="3" t="s">
        <v>142</v>
      </c>
      <c r="Q26" s="22">
        <v>0</v>
      </c>
    </row>
    <row r="27" spans="1:17">
      <c r="A27" s="13" t="s">
        <v>143</v>
      </c>
      <c r="B27" s="22">
        <v>3.96</v>
      </c>
      <c r="C27" s="9"/>
      <c r="D27" s="3" t="s">
        <v>144</v>
      </c>
      <c r="E27" s="22">
        <v>3.96</v>
      </c>
      <c r="F27" s="9"/>
      <c r="G27" s="3" t="s">
        <v>145</v>
      </c>
      <c r="H27" s="22">
        <v>0</v>
      </c>
      <c r="I27" s="9"/>
      <c r="J27" s="3" t="s">
        <v>146</v>
      </c>
      <c r="K27" s="22">
        <v>0</v>
      </c>
      <c r="L27" s="9"/>
      <c r="M27" s="3" t="s">
        <v>147</v>
      </c>
      <c r="N27" s="22">
        <v>0</v>
      </c>
      <c r="O27" s="9"/>
      <c r="P27" s="3" t="s">
        <v>148</v>
      </c>
      <c r="Q27" s="22">
        <v>0</v>
      </c>
    </row>
    <row r="28" spans="1:17">
      <c r="A28" s="13" t="s">
        <v>149</v>
      </c>
      <c r="B28" s="22">
        <v>3.96</v>
      </c>
      <c r="C28" s="9"/>
      <c r="D28" s="3" t="s">
        <v>150</v>
      </c>
      <c r="E28" s="22">
        <v>3.96</v>
      </c>
      <c r="F28" s="9"/>
      <c r="G28" s="3" t="s">
        <v>151</v>
      </c>
      <c r="H28" s="22">
        <v>0</v>
      </c>
      <c r="I28" s="9"/>
      <c r="J28" s="3" t="s">
        <v>152</v>
      </c>
      <c r="K28" s="22">
        <v>0</v>
      </c>
      <c r="L28" s="9"/>
      <c r="M28" s="3" t="s">
        <v>153</v>
      </c>
      <c r="N28" s="22">
        <v>0</v>
      </c>
      <c r="O28" s="9"/>
      <c r="P28" s="3" t="s">
        <v>154</v>
      </c>
      <c r="Q28" s="22">
        <v>0</v>
      </c>
    </row>
    <row r="29" spans="1:17">
      <c r="A29" s="13" t="s">
        <v>155</v>
      </c>
      <c r="B29" s="22">
        <v>3.96</v>
      </c>
      <c r="C29" s="9"/>
      <c r="D29" s="3" t="s">
        <v>156</v>
      </c>
      <c r="E29" s="22">
        <v>3.96</v>
      </c>
      <c r="F29" s="9"/>
      <c r="G29" s="3" t="s">
        <v>157</v>
      </c>
      <c r="H29" s="22">
        <v>0</v>
      </c>
      <c r="I29" s="9"/>
      <c r="J29" s="3" t="s">
        <v>158</v>
      </c>
      <c r="K29" s="22">
        <v>0</v>
      </c>
      <c r="L29" s="9"/>
      <c r="M29" s="3" t="s">
        <v>159</v>
      </c>
      <c r="N29" s="22">
        <v>0</v>
      </c>
      <c r="O29" s="9"/>
      <c r="P29" s="3" t="s">
        <v>160</v>
      </c>
      <c r="Q29" s="22">
        <v>0</v>
      </c>
    </row>
    <row r="30" spans="1:17">
      <c r="A30" s="13" t="s">
        <v>161</v>
      </c>
      <c r="B30" s="22">
        <v>3.96</v>
      </c>
      <c r="C30" s="9"/>
      <c r="D30" s="3" t="s">
        <v>162</v>
      </c>
      <c r="E30" s="22">
        <v>3.96</v>
      </c>
      <c r="F30" s="9"/>
      <c r="G30" s="3" t="s">
        <v>163</v>
      </c>
      <c r="H30" s="22">
        <v>0</v>
      </c>
      <c r="I30" s="9"/>
      <c r="J30" s="3" t="s">
        <v>164</v>
      </c>
      <c r="K30" s="22">
        <v>0</v>
      </c>
      <c r="L30" s="9"/>
      <c r="M30" s="3" t="s">
        <v>165</v>
      </c>
      <c r="N30" s="22">
        <v>0</v>
      </c>
      <c r="O30" s="9"/>
      <c r="P30" s="3" t="s">
        <v>166</v>
      </c>
      <c r="Q30" s="22">
        <v>0</v>
      </c>
    </row>
    <row r="31" spans="1:17">
      <c r="A31" s="13" t="s">
        <v>167</v>
      </c>
      <c r="B31" s="22">
        <v>3.96</v>
      </c>
      <c r="C31" s="9"/>
      <c r="D31" s="3" t="s">
        <v>168</v>
      </c>
      <c r="E31" s="22">
        <v>3.96</v>
      </c>
      <c r="F31" s="9"/>
      <c r="G31" s="3" t="s">
        <v>169</v>
      </c>
      <c r="H31" s="22">
        <v>0</v>
      </c>
      <c r="I31" s="9"/>
      <c r="J31" s="3" t="s">
        <v>170</v>
      </c>
      <c r="K31" s="22">
        <v>0</v>
      </c>
      <c r="L31" s="9"/>
      <c r="M31" s="3" t="s">
        <v>171</v>
      </c>
      <c r="N31" s="22">
        <v>0</v>
      </c>
      <c r="O31" s="9"/>
      <c r="P31" s="3" t="s">
        <v>172</v>
      </c>
      <c r="Q31" s="22">
        <v>0</v>
      </c>
    </row>
    <row r="32" spans="1:17">
      <c r="A32" s="13" t="s">
        <v>173</v>
      </c>
      <c r="B32" s="22">
        <v>3.96</v>
      </c>
      <c r="C32" s="9"/>
      <c r="D32" s="3" t="s">
        <v>174</v>
      </c>
      <c r="E32" s="22">
        <v>3.96</v>
      </c>
      <c r="F32" s="9"/>
      <c r="G32" s="3" t="s">
        <v>175</v>
      </c>
      <c r="H32" s="22">
        <v>0</v>
      </c>
      <c r="I32" s="9"/>
      <c r="J32" s="3" t="s">
        <v>176</v>
      </c>
      <c r="K32" s="22">
        <v>0</v>
      </c>
      <c r="L32" s="9"/>
      <c r="M32" s="3" t="s">
        <v>177</v>
      </c>
      <c r="N32" s="22">
        <v>0</v>
      </c>
      <c r="O32" s="9"/>
      <c r="P32" s="3" t="s">
        <v>178</v>
      </c>
      <c r="Q32" s="22">
        <v>0</v>
      </c>
    </row>
    <row r="33" spans="1:17">
      <c r="A33" s="13" t="s">
        <v>179</v>
      </c>
      <c r="B33" s="22">
        <v>3.96</v>
      </c>
      <c r="C33" s="9"/>
      <c r="D33" s="3" t="s">
        <v>180</v>
      </c>
      <c r="E33" s="22">
        <v>3.96</v>
      </c>
      <c r="F33" s="9"/>
      <c r="G33" s="3" t="s">
        <v>181</v>
      </c>
      <c r="H33" s="22">
        <v>0</v>
      </c>
      <c r="I33" s="9"/>
      <c r="J33" s="3" t="s">
        <v>182</v>
      </c>
      <c r="K33" s="22">
        <v>0</v>
      </c>
      <c r="L33" s="9"/>
      <c r="M33" s="3" t="s">
        <v>183</v>
      </c>
      <c r="N33" s="22">
        <v>0</v>
      </c>
      <c r="O33" s="9"/>
      <c r="P33" s="3" t="s">
        <v>184</v>
      </c>
      <c r="Q33" s="22">
        <v>0</v>
      </c>
    </row>
    <row r="34" spans="1:17" ht="13.8" thickBot="1">
      <c r="A34" s="14" t="s">
        <v>185</v>
      </c>
      <c r="B34" s="22">
        <v>3.96</v>
      </c>
      <c r="C34" s="9"/>
      <c r="D34" s="3" t="s">
        <v>186</v>
      </c>
      <c r="E34" s="22">
        <v>3.96</v>
      </c>
      <c r="F34" s="9"/>
      <c r="G34" s="3" t="s">
        <v>187</v>
      </c>
      <c r="H34" s="22">
        <v>0</v>
      </c>
      <c r="I34" s="9"/>
      <c r="J34" s="3" t="s">
        <v>188</v>
      </c>
      <c r="K34" s="23">
        <v>0</v>
      </c>
      <c r="L34" s="9"/>
      <c r="M34" s="3" t="s">
        <v>189</v>
      </c>
      <c r="N34" s="23">
        <v>0</v>
      </c>
      <c r="O34" s="9"/>
      <c r="P34" s="3" t="s">
        <v>190</v>
      </c>
      <c r="Q34" s="23">
        <v>0</v>
      </c>
    </row>
    <row r="35" spans="1:17">
      <c r="A35" s="9"/>
      <c r="B35" s="9"/>
      <c r="C35" s="9"/>
      <c r="D35" s="9"/>
      <c r="E35" s="9"/>
      <c r="F35" s="9"/>
      <c r="G35" s="9"/>
      <c r="H35" s="9"/>
      <c r="I35" s="9"/>
      <c r="J35" s="10"/>
      <c r="K35" s="24"/>
      <c r="L35" s="10"/>
      <c r="M35" s="10"/>
      <c r="N35" s="10"/>
      <c r="O35" s="10"/>
      <c r="P35" s="10"/>
      <c r="Q35" s="10"/>
    </row>
    <row r="38" spans="1:17" s="11" customFormat="1" ht="21" thickBot="1">
      <c r="A38" s="29"/>
      <c r="B38" s="28"/>
      <c r="C38" s="28"/>
      <c r="D38" s="28"/>
      <c r="E38" s="28"/>
      <c r="F38" s="28"/>
      <c r="G38" s="28"/>
      <c r="H38" s="28"/>
      <c r="K38" s="37"/>
      <c r="L38" s="37"/>
      <c r="M38" s="37"/>
      <c r="N38" s="37"/>
      <c r="O38" s="37"/>
      <c r="P38" s="37"/>
    </row>
    <row r="39" spans="1:17" s="11" customFormat="1" ht="21" thickBot="1">
      <c r="A39" s="40" t="s">
        <v>191</v>
      </c>
      <c r="B39" s="41"/>
      <c r="C39" s="41"/>
      <c r="D39" s="41"/>
      <c r="E39" s="41"/>
      <c r="F39" s="41"/>
      <c r="G39" s="41"/>
      <c r="H39" s="41"/>
      <c r="I39" s="42"/>
      <c r="J39" s="43"/>
      <c r="K39" s="32">
        <f>SUM(B5:B34,E5:E34,H5:H34,K5:K34,N5:N34,Q5:Q34)</f>
        <v>285.12</v>
      </c>
      <c r="L39" s="33" t="s">
        <v>192</v>
      </c>
      <c r="M39" s="34"/>
      <c r="N39" s="35"/>
      <c r="O39" s="35"/>
      <c r="P39" s="36"/>
    </row>
    <row r="40" spans="1:17" s="11" customFormat="1" ht="21" thickBot="1">
      <c r="A40" s="28"/>
      <c r="B40" s="28"/>
      <c r="C40" s="28"/>
      <c r="D40" s="28"/>
      <c r="E40" s="28"/>
      <c r="F40" s="28"/>
      <c r="G40" s="28"/>
      <c r="H40" s="28"/>
      <c r="K40" s="37"/>
      <c r="L40" s="37"/>
      <c r="M40" s="37"/>
      <c r="N40" s="37"/>
      <c r="O40" s="37"/>
      <c r="P40" s="37"/>
    </row>
    <row r="41" spans="1:17" s="11" customFormat="1" ht="21" thickBot="1">
      <c r="A41" s="40" t="s">
        <v>193</v>
      </c>
      <c r="B41" s="42"/>
      <c r="C41" s="42"/>
      <c r="D41" s="42"/>
      <c r="E41" s="42"/>
      <c r="F41" s="42"/>
      <c r="G41" s="42"/>
      <c r="H41" s="42"/>
      <c r="I41" s="42"/>
      <c r="J41" s="43"/>
      <c r="K41" s="38">
        <f>+((((B42*1000)/480)/SQRT(3)*125%))</f>
        <v>59.400000000000006</v>
      </c>
      <c r="L41" s="35" t="s">
        <v>194</v>
      </c>
      <c r="M41" s="35"/>
      <c r="N41" s="35"/>
      <c r="O41" s="35"/>
      <c r="P41" s="36"/>
    </row>
    <row r="42" spans="1:17" s="11" customFormat="1" ht="20.399999999999999">
      <c r="B42" s="30">
        <f>K45</f>
        <v>39.50738610032306</v>
      </c>
      <c r="C42" s="11" t="s">
        <v>195</v>
      </c>
      <c r="K42" s="37"/>
      <c r="L42" s="37"/>
      <c r="M42" s="37"/>
      <c r="N42" s="37"/>
      <c r="O42" s="37"/>
      <c r="P42" s="37"/>
    </row>
    <row r="43" spans="1:17" s="11" customFormat="1" ht="20.399999999999999">
      <c r="B43" s="11">
        <v>480</v>
      </c>
      <c r="C43" s="11" t="s">
        <v>196</v>
      </c>
      <c r="K43" s="37"/>
      <c r="L43" s="37"/>
      <c r="M43" s="37"/>
      <c r="N43" s="37"/>
      <c r="O43" s="37"/>
      <c r="P43" s="37"/>
    </row>
    <row r="44" spans="1:17" s="11" customFormat="1" ht="21" thickBot="1">
      <c r="K44" s="37"/>
      <c r="L44" s="37"/>
      <c r="M44" s="37"/>
      <c r="N44" s="37"/>
      <c r="O44" s="37"/>
      <c r="P44" s="37"/>
    </row>
    <row r="45" spans="1:17" s="11" customFormat="1" ht="21" thickBot="1">
      <c r="A45" s="40" t="s">
        <v>197</v>
      </c>
      <c r="B45" s="42"/>
      <c r="C45" s="42"/>
      <c r="D45" s="42"/>
      <c r="E45" s="42"/>
      <c r="F45" s="42"/>
      <c r="G45" s="42"/>
      <c r="H45" s="42"/>
      <c r="I45" s="42"/>
      <c r="J45" s="43"/>
      <c r="K45" s="38">
        <f>+(B48*B47*SQRT(3))/1000</f>
        <v>39.50738610032306</v>
      </c>
      <c r="L45" s="35" t="s">
        <v>198</v>
      </c>
      <c r="M45" s="35"/>
      <c r="N45" s="35"/>
      <c r="O45" s="35"/>
      <c r="P45" s="36"/>
    </row>
    <row r="46" spans="1:17" s="11" customFormat="1" ht="20.399999999999999">
      <c r="B46" s="11">
        <f>K39</f>
        <v>285.12</v>
      </c>
      <c r="C46" s="11" t="s">
        <v>199</v>
      </c>
      <c r="K46" s="37"/>
      <c r="L46" s="37"/>
      <c r="M46" s="37"/>
      <c r="N46" s="37"/>
      <c r="O46" s="37"/>
      <c r="P46" s="37"/>
    </row>
    <row r="47" spans="1:17" s="11" customFormat="1" ht="20.399999999999999">
      <c r="B47" s="30">
        <f>+B46/3</f>
        <v>95.04</v>
      </c>
      <c r="C47" s="11" t="s">
        <v>200</v>
      </c>
      <c r="K47" s="37"/>
      <c r="L47" s="37"/>
      <c r="M47" s="37"/>
      <c r="N47" s="37"/>
      <c r="O47" s="37"/>
      <c r="P47" s="37"/>
    </row>
    <row r="48" spans="1:17" s="11" customFormat="1" ht="20.399999999999999">
      <c r="B48" s="11">
        <v>240</v>
      </c>
      <c r="C48" s="11" t="s">
        <v>201</v>
      </c>
      <c r="K48" s="37"/>
      <c r="L48" s="37"/>
      <c r="M48" s="37"/>
      <c r="N48" s="37"/>
      <c r="O48" s="37"/>
      <c r="P48" s="37"/>
    </row>
    <row r="49" spans="1:16" s="11" customFormat="1" ht="21" thickBot="1">
      <c r="K49" s="37"/>
      <c r="L49" s="37"/>
      <c r="M49" s="37"/>
      <c r="N49" s="37"/>
      <c r="O49" s="37"/>
      <c r="P49" s="37"/>
    </row>
    <row r="50" spans="1:16" s="11" customFormat="1" ht="21" thickBot="1">
      <c r="A50" s="40" t="s">
        <v>202</v>
      </c>
      <c r="B50" s="42"/>
      <c r="C50" s="42"/>
      <c r="D50" s="42"/>
      <c r="E50" s="42"/>
      <c r="F50" s="42"/>
      <c r="G50" s="42"/>
      <c r="H50" s="42"/>
      <c r="I50" s="42"/>
      <c r="J50" s="43"/>
      <c r="K50" s="39" t="str">
        <f>+IF(K45&gt;=44.7,"See Design Engineer for Help",IF(K45&gt;=29.5,"45",IF(K45&gt;=14.5,"30",IF(K45&gt;=8.5,"15","9"))))</f>
        <v>45</v>
      </c>
      <c r="L50" s="35"/>
      <c r="M50" s="35"/>
      <c r="N50" s="35"/>
      <c r="O50" s="35"/>
      <c r="P50" s="36"/>
    </row>
    <row r="51" spans="1:16" s="11" customFormat="1" ht="21" thickBot="1">
      <c r="K51" s="37"/>
      <c r="L51" s="37"/>
      <c r="M51" s="37"/>
      <c r="N51" s="37"/>
      <c r="O51" s="37"/>
      <c r="P51" s="37"/>
    </row>
    <row r="52" spans="1:16" s="31" customFormat="1" ht="21" thickBot="1">
      <c r="A52" s="40" t="s">
        <v>203</v>
      </c>
      <c r="B52" s="44"/>
      <c r="C52" s="44"/>
      <c r="D52" s="44"/>
      <c r="E52" s="44"/>
      <c r="F52" s="44"/>
      <c r="G52" s="44"/>
      <c r="H52" s="44"/>
      <c r="I52" s="44"/>
      <c r="J52" s="45"/>
      <c r="K52" s="39" t="str">
        <f>+IF(K45&gt;=14.5,"See Design Engineer for Help",IF(K45&gt;=8.5,"KD021001","KD021000"))</f>
        <v>See Design Engineer for Help</v>
      </c>
      <c r="L52" s="35"/>
      <c r="M52" s="35"/>
      <c r="N52" s="35"/>
      <c r="O52" s="35"/>
      <c r="P52" s="36"/>
    </row>
    <row r="53" spans="1:16" s="31" customFormat="1" ht="20.399999999999999">
      <c r="A53" s="31" t="s">
        <v>204</v>
      </c>
      <c r="K53" s="37"/>
      <c r="L53" s="37"/>
      <c r="M53" s="37"/>
      <c r="N53" s="37"/>
      <c r="O53" s="37"/>
      <c r="P53" s="37"/>
    </row>
    <row r="54" spans="1:16" s="31" customFormat="1" ht="21" thickBot="1">
      <c r="K54" s="37"/>
      <c r="L54" s="37"/>
      <c r="M54" s="37"/>
      <c r="N54" s="37"/>
      <c r="O54" s="37"/>
      <c r="P54" s="37"/>
    </row>
    <row r="55" spans="1:16" s="31" customFormat="1" ht="21" thickBot="1">
      <c r="A55" s="40" t="s">
        <v>205</v>
      </c>
      <c r="B55" s="44"/>
      <c r="C55" s="44"/>
      <c r="D55" s="44"/>
      <c r="E55" s="44"/>
      <c r="F55" s="44"/>
      <c r="G55" s="44"/>
      <c r="H55" s="44"/>
      <c r="I55" s="44"/>
      <c r="J55" s="45"/>
      <c r="K55" s="39" t="str">
        <f>+IF(K45&gt;=44.7,"See Design Engineer for Help",IF(K45&gt;=29.5,"KD021008",IF(K45&gt;=14.5,"KD021007",IF(K45&gt;=8.5,"KD021006","KD021005"))))</f>
        <v>KD021008</v>
      </c>
      <c r="L55" s="35"/>
      <c r="M55" s="35"/>
      <c r="N55" s="35"/>
      <c r="O55" s="35"/>
      <c r="P55" s="36"/>
    </row>
    <row r="56" spans="1:16" s="31" customFormat="1">
      <c r="A56" s="31" t="s">
        <v>206</v>
      </c>
    </row>
  </sheetData>
  <phoneticPr fontId="0" type="noConversion"/>
  <pageMargins left="0.41" right="0.23" top="0.62" bottom="0.94" header="0.26" footer="0.5"/>
  <pageSetup scale="63" orientation="portrait" horizontalDpi="1200" r:id="rId1"/>
  <headerFooter alignWithMargins="0">
    <oddHeader>&amp;C&amp;"Times New Roman,Regular"&amp;12Fast Heat, Inc.
Pulse Series Step Down Transformer Calculator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8"/>
  <sheetViews>
    <sheetView workbookViewId="0">
      <selection activeCell="K6" sqref="K6"/>
    </sheetView>
  </sheetViews>
  <sheetFormatPr defaultColWidth="9.109375" defaultRowHeight="13.2"/>
  <cols>
    <col min="1" max="1" width="20.109375" style="1" customWidth="1"/>
    <col min="2" max="3" width="9.109375" style="1"/>
    <col min="4" max="4" width="5.33203125" style="1" customWidth="1"/>
    <col min="5" max="16384" width="9.109375" style="1"/>
  </cols>
  <sheetData>
    <row r="1" spans="1:16" ht="18" thickBot="1">
      <c r="A1" s="11" t="s">
        <v>207</v>
      </c>
      <c r="K1" s="26">
        <f>+((((B2*1000)/480)/SQRT(3)*125%))</f>
        <v>59.400000000000006</v>
      </c>
      <c r="L1" s="27" t="s">
        <v>208</v>
      </c>
      <c r="M1" s="27"/>
      <c r="N1" s="27"/>
      <c r="O1" s="17"/>
      <c r="P1" s="18"/>
    </row>
    <row r="2" spans="1:16">
      <c r="B2" s="2">
        <f>K6</f>
        <v>39.50738610032306</v>
      </c>
      <c r="C2" s="1" t="s">
        <v>195</v>
      </c>
    </row>
    <row r="3" spans="1:16">
      <c r="B3" s="1">
        <v>480</v>
      </c>
      <c r="C3" s="1" t="s">
        <v>196</v>
      </c>
    </row>
    <row r="4" spans="1:16">
      <c r="B4" s="2"/>
      <c r="C4" s="1" t="s">
        <v>209</v>
      </c>
    </row>
    <row r="5" spans="1:16" ht="13.8" thickBot="1"/>
    <row r="6" spans="1:16" ht="18" thickBot="1">
      <c r="A6" s="11" t="s">
        <v>197</v>
      </c>
      <c r="F6" s="1" t="s">
        <v>210</v>
      </c>
      <c r="K6" s="26">
        <f>+(B9*B8*SQRT(3))/1000</f>
        <v>39.50738610032306</v>
      </c>
      <c r="L6" s="27" t="s">
        <v>198</v>
      </c>
      <c r="M6" s="27"/>
      <c r="N6" s="27"/>
      <c r="O6" s="27"/>
      <c r="P6" s="18"/>
    </row>
    <row r="7" spans="1:16">
      <c r="B7" s="1">
        <f>'Step 1 - Calc System Watts Amps'!K39</f>
        <v>285.12</v>
      </c>
      <c r="C7" s="1" t="s">
        <v>199</v>
      </c>
    </row>
    <row r="8" spans="1:16">
      <c r="B8" s="2">
        <f>+B7/3</f>
        <v>95.04</v>
      </c>
      <c r="C8" s="1" t="s">
        <v>200</v>
      </c>
    </row>
    <row r="9" spans="1:16">
      <c r="B9" s="1">
        <f>'Step 1 - Calc System Watts Amps'!E2</f>
        <v>240</v>
      </c>
      <c r="C9" s="1" t="s">
        <v>201</v>
      </c>
    </row>
    <row r="10" spans="1:16">
      <c r="C10" s="1" t="s">
        <v>211</v>
      </c>
    </row>
    <row r="11" spans="1:16" ht="13.8" thickBot="1"/>
    <row r="12" spans="1:16" ht="18" thickBot="1">
      <c r="A12" s="11" t="s">
        <v>202</v>
      </c>
      <c r="E12" s="1" t="s">
        <v>212</v>
      </c>
      <c r="K12" s="16" t="str">
        <f>+IF(K6&gt;=44.7,"See Design Engineer for Help",IF(K6&gt;=29.5,"45",IF(K6&gt;=14.5,"30",IF(K6&gt;=8.5,"15","9"))))</f>
        <v>45</v>
      </c>
      <c r="L12" s="17"/>
      <c r="M12" s="19"/>
      <c r="N12" s="17"/>
      <c r="O12" s="17"/>
      <c r="P12" s="18"/>
    </row>
    <row r="13" spans="1:16" ht="13.8" thickBot="1"/>
    <row r="14" spans="1:16" ht="18" thickBot="1">
      <c r="A14" s="11" t="s">
        <v>203</v>
      </c>
      <c r="G14" s="1" t="s">
        <v>213</v>
      </c>
      <c r="K14" s="16" t="str">
        <f>+IF(K6&gt;=14.5,"See Design Engineer for Help",IF(K6&gt;=8.5,"KD021001","KD021000"))</f>
        <v>See Design Engineer for Help</v>
      </c>
      <c r="L14" s="17"/>
      <c r="M14" s="17"/>
      <c r="N14" s="17"/>
      <c r="O14" s="17"/>
      <c r="P14" s="18"/>
    </row>
    <row r="15" spans="1:16">
      <c r="A15" s="1" t="s">
        <v>204</v>
      </c>
      <c r="K15" s="15"/>
    </row>
    <row r="16" spans="1:16" ht="13.8" thickBot="1">
      <c r="K16" s="15"/>
    </row>
    <row r="17" spans="1:16" ht="18" thickBot="1">
      <c r="A17" s="11" t="s">
        <v>205</v>
      </c>
      <c r="G17" s="1" t="s">
        <v>213</v>
      </c>
      <c r="K17" s="16" t="str">
        <f>+IF(K6&gt;=44.7,"See Design Engineer for Help",IF(K6&gt;=29.5,"KD021008",IF(K6&gt;=14.5,"KD021007",IF(K6&gt;=8.5,"KD021006","KD021005"))))</f>
        <v>KD021008</v>
      </c>
      <c r="L17" s="17"/>
      <c r="M17" s="19"/>
      <c r="N17" s="17"/>
      <c r="O17" s="17"/>
      <c r="P17" s="18"/>
    </row>
    <row r="18" spans="1:16">
      <c r="A18" s="1" t="s">
        <v>206</v>
      </c>
    </row>
  </sheetData>
  <sheetProtection password="C7DC" sheet="1" objects="1" scenarios="1"/>
  <phoneticPr fontId="0" type="noConversion"/>
  <pageMargins left="0.75" right="0.75" top="0.92" bottom="1" header="0.5" footer="0.5"/>
  <pageSetup scale="58" orientation="portrait" horizontalDpi="1200" r:id="rId1"/>
  <headerFooter alignWithMargins="0">
    <oddHeader>&amp;C&amp;16KVA Transformer Requirements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E1A931FE8E1D4D8A7DAA5A2E8FBB03" ma:contentTypeVersion="16" ma:contentTypeDescription="Create a new document." ma:contentTypeScope="" ma:versionID="085d779325d9aceb0a19ab76f429b72c">
  <xsd:schema xmlns:xsd="http://www.w3.org/2001/XMLSchema" xmlns:xs="http://www.w3.org/2001/XMLSchema" xmlns:p="http://schemas.microsoft.com/office/2006/metadata/properties" xmlns:ns2="c9a14de1-47d4-4aa9-9929-882f30cfc90c" xmlns:ns3="7b238a34-b42e-4619-885e-befb523b65f4" targetNamespace="http://schemas.microsoft.com/office/2006/metadata/properties" ma:root="true" ma:fieldsID="3fcf4223142fbd5d1fa5265d8f9c31d2" ns2:_="" ns3:_="">
    <xsd:import namespace="c9a14de1-47d4-4aa9-9929-882f30cfc90c"/>
    <xsd:import namespace="7b238a34-b42e-4619-885e-befb523b65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a14de1-47d4-4aa9-9929-882f30cfc9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65f2449-cb8f-4e6e-ab16-32ce13ff26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238a34-b42e-4619-885e-befb523b65f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2768c37-1bcc-4975-a0cf-332c99fa1f75}" ma:internalName="TaxCatchAll" ma:showField="CatchAllData" ma:web="7b238a34-b42e-4619-885e-befb523b65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66A792-E993-46B4-A0A6-978698359A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a14de1-47d4-4aa9-9929-882f30cfc90c"/>
    <ds:schemaRef ds:uri="7b238a34-b42e-4619-885e-befb523b65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F5E4C0-53D6-4FAB-A65D-6F140E018E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Step 1 - Calc System Watts Amps</vt:lpstr>
      <vt:lpstr>Step 2 - Calculate Requirements</vt:lpstr>
    </vt:vector>
  </TitlesOfParts>
  <Manager/>
  <Company>Fast Heat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Peter Kalantzis</dc:creator>
  <cp:keywords/>
  <dc:description/>
  <cp:lastModifiedBy>Chad Root</cp:lastModifiedBy>
  <cp:revision/>
  <dcterms:created xsi:type="dcterms:W3CDTF">2005-09-23T11:55:14Z</dcterms:created>
  <dcterms:modified xsi:type="dcterms:W3CDTF">2022-10-04T19:22:36Z</dcterms:modified>
  <cp:category/>
  <cp:contentStatus/>
</cp:coreProperties>
</file>